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<sst xmlns="http://schemas.openxmlformats.org/spreadsheetml/2006/main" count="54" uniqueCount="50">
  <si>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COMITE DEPARTEMENTAL DE L'YONNE DE BADMINTON</t>
  </si>
  <si>
    <t>DEPENSES</t>
  </si>
  <si>
    <t>RECETTES</t>
  </si>
  <si>
    <t>Total C/60</t>
  </si>
  <si>
    <t>Total C/70</t>
  </si>
  <si>
    <t>Total C/61</t>
  </si>
  <si>
    <t>Total C/74</t>
  </si>
  <si>
    <t>6251  Frais Arbitres ou JA</t>
  </si>
  <si>
    <t>6234  Récompenses Tournois</t>
  </si>
  <si>
    <t>6251 Frais de Déplacement</t>
  </si>
  <si>
    <t>6135  Locations matériels,Gymnase</t>
  </si>
  <si>
    <t>6185 Inscrition Tournois(Jeunes)</t>
  </si>
  <si>
    <t>6063  Achats Volants</t>
  </si>
  <si>
    <t>6064  Fournitures bureau</t>
  </si>
  <si>
    <t>7088  Stages SOC,Arbitre,JA</t>
  </si>
  <si>
    <t>7088  Ventes Volants</t>
  </si>
  <si>
    <t>743  Subventions Conseil Général</t>
  </si>
  <si>
    <t>6251 Stage équipe CODEP</t>
  </si>
  <si>
    <t>6261 Frais site Internet</t>
  </si>
  <si>
    <t>6263 Frais Postaux</t>
  </si>
  <si>
    <t>627 Frais bancaires</t>
  </si>
  <si>
    <t>6281 Cotisation CDOS</t>
  </si>
  <si>
    <t>Total C/62</t>
  </si>
  <si>
    <t>Total C/75</t>
  </si>
  <si>
    <t>754 Levée Timbres</t>
  </si>
  <si>
    <t>756 Recettes cotisations clubs</t>
  </si>
  <si>
    <t>7581 Inscriptions Interclubs</t>
  </si>
  <si>
    <t>7581 Inscritions Champ.Yonne</t>
  </si>
  <si>
    <t xml:space="preserve"> </t>
  </si>
  <si>
    <t>633 Formation</t>
  </si>
  <si>
    <t>768 Interets Livret A</t>
  </si>
  <si>
    <t>Total C/63</t>
  </si>
  <si>
    <t>Total C/76</t>
  </si>
  <si>
    <t>678 Frais Exceptionnels</t>
  </si>
  <si>
    <t>778 Produits Exceptionnels</t>
  </si>
  <si>
    <t>Total C/67</t>
  </si>
  <si>
    <t>Total C/77</t>
  </si>
  <si>
    <t>Sous total dépenses</t>
  </si>
  <si>
    <t>Sous total recettes</t>
  </si>
  <si>
    <t>RESULTAT BENEFICE</t>
  </si>
  <si>
    <t>RESULTAT PERTE</t>
  </si>
  <si>
    <t>TOTAL GENERAL DEPENSES</t>
  </si>
  <si>
    <t>TOTAL GENERAL RECETTES</t>
  </si>
  <si>
    <t>741 Subvention FNDS</t>
  </si>
  <si>
    <t>6063 Achats équipements arbitres</t>
  </si>
  <si>
    <t>2013-2014</t>
  </si>
  <si>
    <t>6257 Frais de réunion Buvette</t>
  </si>
  <si>
    <t>2014-2015</t>
  </si>
  <si>
    <t xml:space="preserve">7581 Inscriptions formations </t>
  </si>
  <si>
    <t>BILAN FINANCIER 2014-2015 AU 25 JUIN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</si>
</sst>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4.7109375" style="0" customWidth="1"/>
    <col min="2" max="2" width="33.140625" style="0" customWidth="1"/>
    <col min="3" max="3" width="11.421875" style="38" customWidth="1"/>
    <col min="4" max="4" width="11.57421875" style="0" customWidth="1"/>
    <col min="5" max="5" width="31.421875" style="0" customWidth="1"/>
    <col min="6" max="6" width="11.421875" style="38" customWidth="1"/>
  </cols>
  <sheetData>
    <row r="2" ht="15.75">
      <c r="C2" s="37" t="s">
        <v>0</v>
      </c>
    </row>
    <row r="3" ht="15.75">
      <c r="C3" s="37"/>
    </row>
    <row r="4" ht="15.75">
      <c r="C4" s="37" t="s">
        <v>49</v>
      </c>
    </row>
    <row r="5" ht="13.5" thickBot="1"/>
    <row r="6" spans="1:7" ht="28.5" customHeight="1" thickBot="1">
      <c r="A6" s="1"/>
      <c r="B6" s="6" t="s">
        <v>1</v>
      </c>
      <c r="C6" s="11" t="s">
        <v>47</v>
      </c>
      <c r="D6" s="8" t="s">
        <v>45</v>
      </c>
      <c r="E6" s="7" t="s">
        <v>2</v>
      </c>
      <c r="F6" s="43" t="s">
        <v>47</v>
      </c>
      <c r="G6" s="11" t="s">
        <v>45</v>
      </c>
    </row>
    <row r="7" spans="2:7" ht="12.75">
      <c r="B7" s="32" t="s">
        <v>12</v>
      </c>
      <c r="C7" s="33"/>
      <c r="D7" s="13"/>
      <c r="E7" s="5" t="s">
        <v>14</v>
      </c>
      <c r="F7" s="44"/>
      <c r="G7" s="12">
        <v>140</v>
      </c>
    </row>
    <row r="8" spans="2:7" ht="12.75">
      <c r="B8" s="4" t="s">
        <v>44</v>
      </c>
      <c r="C8" s="12"/>
      <c r="D8" s="12"/>
      <c r="E8" s="5" t="s">
        <v>15</v>
      </c>
      <c r="F8" s="12"/>
      <c r="G8" s="12"/>
    </row>
    <row r="9" spans="2:7" ht="13.5" thickBot="1">
      <c r="B9" s="4" t="s">
        <v>13</v>
      </c>
      <c r="C9" s="39"/>
      <c r="D9" s="12">
        <v>6</v>
      </c>
      <c r="E9" s="5"/>
      <c r="F9" s="36"/>
      <c r="G9" s="27"/>
    </row>
    <row r="10" spans="1:7" ht="23.25" customHeight="1" thickBot="1">
      <c r="A10" s="3"/>
      <c r="B10" s="14" t="s">
        <v>3</v>
      </c>
      <c r="C10" s="21">
        <f>SUM(B7:B9)</f>
        <v>0</v>
      </c>
      <c r="D10" s="21">
        <f>SUM(C7:C9)</f>
        <v>0</v>
      </c>
      <c r="E10" s="16" t="s">
        <v>4</v>
      </c>
      <c r="F10" s="21">
        <f>SUM(F7:F9)</f>
        <v>0</v>
      </c>
      <c r="G10" s="21">
        <f>SUM(G7:G9)</f>
        <v>140</v>
      </c>
    </row>
    <row r="11" spans="2:7" ht="12.75">
      <c r="B11" s="4" t="s">
        <v>10</v>
      </c>
      <c r="C11" s="40">
        <v>35</v>
      </c>
      <c r="D11" s="25">
        <v>125</v>
      </c>
      <c r="E11" s="2" t="s">
        <v>43</v>
      </c>
      <c r="F11" s="35"/>
      <c r="G11" s="27"/>
    </row>
    <row r="12" spans="2:7" ht="13.5" thickBot="1">
      <c r="B12" s="4" t="s">
        <v>11</v>
      </c>
      <c r="C12" s="40"/>
      <c r="D12" s="25"/>
      <c r="E12" s="5" t="s">
        <v>16</v>
      </c>
      <c r="F12" s="45"/>
      <c r="G12" s="25">
        <v>923.5</v>
      </c>
    </row>
    <row r="13" spans="2:7" ht="24.75" customHeight="1" thickBot="1">
      <c r="B13" s="14" t="s">
        <v>5</v>
      </c>
      <c r="C13" s="26">
        <f>SUM(C11:C12)</f>
        <v>35</v>
      </c>
      <c r="D13" s="26">
        <f>SUM(D11:D12)</f>
        <v>125</v>
      </c>
      <c r="E13" s="16" t="s">
        <v>6</v>
      </c>
      <c r="F13" s="26">
        <f>SUM(F11:F12)</f>
        <v>0</v>
      </c>
      <c r="G13" s="15">
        <f>SUM(G11:G12)</f>
        <v>923.5</v>
      </c>
    </row>
    <row r="14" spans="2:7" ht="12.75">
      <c r="B14" s="4" t="s">
        <v>8</v>
      </c>
      <c r="C14" s="40">
        <v>996.9</v>
      </c>
      <c r="D14" s="25">
        <v>489.2</v>
      </c>
      <c r="E14" s="5" t="s">
        <v>24</v>
      </c>
      <c r="F14" s="46">
        <v>2079</v>
      </c>
      <c r="G14" s="27">
        <v>1653</v>
      </c>
    </row>
    <row r="15" spans="2:7" ht="12.75">
      <c r="B15" s="4" t="s">
        <v>9</v>
      </c>
      <c r="C15" s="40">
        <v>130.36</v>
      </c>
      <c r="D15" s="25"/>
      <c r="E15" s="5" t="s">
        <v>25</v>
      </c>
      <c r="F15" s="40">
        <v>160</v>
      </c>
      <c r="G15" s="27">
        <v>160</v>
      </c>
    </row>
    <row r="16" spans="2:7" ht="12.75">
      <c r="B16" s="4" t="s">
        <v>7</v>
      </c>
      <c r="C16" s="40">
        <v>348.52</v>
      </c>
      <c r="D16" s="25">
        <v>701.12</v>
      </c>
      <c r="E16" s="5"/>
      <c r="F16" s="40"/>
      <c r="G16" s="27"/>
    </row>
    <row r="17" spans="2:7" ht="12.75">
      <c r="B17" s="4" t="s">
        <v>17</v>
      </c>
      <c r="C17" s="40">
        <v>3454</v>
      </c>
      <c r="D17" s="25">
        <v>1710</v>
      </c>
      <c r="E17" s="5" t="s">
        <v>26</v>
      </c>
      <c r="F17" s="40">
        <v>384</v>
      </c>
      <c r="G17" s="27">
        <v>345</v>
      </c>
    </row>
    <row r="18" spans="2:7" ht="12.75">
      <c r="B18" s="4" t="s">
        <v>46</v>
      </c>
      <c r="C18" s="40"/>
      <c r="D18" s="25">
        <v>20</v>
      </c>
      <c r="E18" s="5" t="s">
        <v>27</v>
      </c>
      <c r="F18" s="40">
        <v>2466</v>
      </c>
      <c r="G18" s="27">
        <v>2696</v>
      </c>
    </row>
    <row r="19" spans="2:7" ht="12.75">
      <c r="B19" s="4" t="s">
        <v>18</v>
      </c>
      <c r="C19" s="40"/>
      <c r="D19" s="25">
        <v>46.63</v>
      </c>
      <c r="E19" s="5" t="s">
        <v>48</v>
      </c>
      <c r="F19" s="25">
        <v>760</v>
      </c>
      <c r="G19" s="27"/>
    </row>
    <row r="20" spans="2:7" ht="12.75">
      <c r="B20" s="4" t="s">
        <v>19</v>
      </c>
      <c r="C20" s="40"/>
      <c r="D20" s="25">
        <v>75</v>
      </c>
      <c r="E20" s="5"/>
      <c r="F20" s="25"/>
      <c r="G20" s="27"/>
    </row>
    <row r="21" spans="2:7" ht="12.75">
      <c r="B21" s="4" t="s">
        <v>20</v>
      </c>
      <c r="C21" s="40">
        <v>87.2</v>
      </c>
      <c r="D21" s="25">
        <v>106.8</v>
      </c>
      <c r="E21" s="5"/>
      <c r="F21" s="25"/>
      <c r="G21" s="27"/>
    </row>
    <row r="22" spans="2:7" ht="13.5" thickBot="1">
      <c r="B22" s="4" t="s">
        <v>21</v>
      </c>
      <c r="C22" s="40">
        <v>65</v>
      </c>
      <c r="D22" s="25">
        <v>60</v>
      </c>
      <c r="E22" s="5"/>
      <c r="F22" s="34"/>
      <c r="G22" s="27"/>
    </row>
    <row r="23" spans="1:7" ht="26.25" customHeight="1" thickBot="1">
      <c r="A23" s="3"/>
      <c r="B23" s="14" t="s">
        <v>22</v>
      </c>
      <c r="C23" s="15">
        <f>SUM(C14:C22)</f>
        <v>5081.98</v>
      </c>
      <c r="D23" s="15">
        <f>SUM(D14:D22)</f>
        <v>3208.75</v>
      </c>
      <c r="E23" s="16" t="s">
        <v>23</v>
      </c>
      <c r="F23" s="26">
        <f>SUM(F14:F22)</f>
        <v>5849</v>
      </c>
      <c r="G23" s="15">
        <f>SUM(G14:G22)</f>
        <v>4854</v>
      </c>
    </row>
    <row r="24" spans="1:7" ht="13.5" thickBot="1">
      <c r="A24" t="s">
        <v>28</v>
      </c>
      <c r="B24" s="4" t="s">
        <v>29</v>
      </c>
      <c r="C24" s="41">
        <v>1031.28</v>
      </c>
      <c r="D24" s="12">
        <v>254.37</v>
      </c>
      <c r="E24" s="5" t="s">
        <v>30</v>
      </c>
      <c r="F24" s="41">
        <v>108.4</v>
      </c>
      <c r="G24" s="12">
        <v>122.63</v>
      </c>
    </row>
    <row r="25" spans="2:7" ht="26.25" customHeight="1" thickBot="1">
      <c r="B25" s="22" t="s">
        <v>31</v>
      </c>
      <c r="C25" s="42">
        <f>C24</f>
        <v>1031.28</v>
      </c>
      <c r="D25" s="17">
        <v>254.37</v>
      </c>
      <c r="E25" s="23" t="s">
        <v>32</v>
      </c>
      <c r="F25" s="17">
        <f>F24</f>
        <v>108.4</v>
      </c>
      <c r="G25" s="18">
        <v>122.63</v>
      </c>
    </row>
    <row r="26" spans="2:7" ht="13.5" thickBot="1">
      <c r="B26" s="4" t="s">
        <v>33</v>
      </c>
      <c r="C26" s="41">
        <v>27</v>
      </c>
      <c r="D26" s="25">
        <v>0</v>
      </c>
      <c r="E26" s="5" t="s">
        <v>34</v>
      </c>
      <c r="F26" s="12">
        <v>0</v>
      </c>
      <c r="G26" s="27">
        <v>53</v>
      </c>
    </row>
    <row r="27" spans="2:7" ht="24" customHeight="1" thickBot="1">
      <c r="B27" s="14" t="s">
        <v>35</v>
      </c>
      <c r="C27" s="17">
        <f>C26</f>
        <v>27</v>
      </c>
      <c r="D27" s="29">
        <v>0</v>
      </c>
      <c r="E27" s="16" t="s">
        <v>36</v>
      </c>
      <c r="F27" s="17">
        <f>F26</f>
        <v>0</v>
      </c>
      <c r="G27" s="28">
        <v>53</v>
      </c>
    </row>
    <row r="28" spans="2:7" ht="21" customHeight="1" thickBot="1">
      <c r="B28" s="14" t="s">
        <v>37</v>
      </c>
      <c r="C28" s="24">
        <f>SUM(C10+C13+C23+C25+C27)</f>
        <v>6175.259999999999</v>
      </c>
      <c r="D28" s="24">
        <f>SUM(D10+D13+D23+D25+D27)</f>
        <v>3588.12</v>
      </c>
      <c r="E28" s="16" t="s">
        <v>38</v>
      </c>
      <c r="F28" s="24">
        <f>SUM(F10+F13+F23+F25+F27)</f>
        <v>5957.4</v>
      </c>
      <c r="G28" s="24">
        <f>SUM(G10+G13+G23+G25+G27)</f>
        <v>6093.13</v>
      </c>
    </row>
    <row r="29" spans="2:7" ht="28.5" customHeight="1" thickBot="1">
      <c r="B29" s="19" t="s">
        <v>39</v>
      </c>
      <c r="C29" s="24" t="s">
        <v>28</v>
      </c>
      <c r="D29" s="24">
        <f>G28-D28</f>
        <v>2505.01</v>
      </c>
      <c r="E29" s="20" t="s">
        <v>40</v>
      </c>
      <c r="F29" s="24">
        <f>F28-C28</f>
        <v>-217.85999999999967</v>
      </c>
      <c r="G29" s="18"/>
    </row>
    <row r="30" spans="2:7" ht="25.5" customHeight="1" thickBot="1">
      <c r="B30" s="10" t="s">
        <v>41</v>
      </c>
      <c r="C30" s="30">
        <f>C28</f>
        <v>6175.259999999999</v>
      </c>
      <c r="D30" s="30">
        <f>D28+D29</f>
        <v>6093.13</v>
      </c>
      <c r="E30" s="9" t="s">
        <v>42</v>
      </c>
      <c r="F30" s="30">
        <f>F28-F29</f>
        <v>6175.259999999999</v>
      </c>
      <c r="G30" s="31">
        <f>G28</f>
        <v>6093.13</v>
      </c>
    </row>
    <row r="31" ht="12.75">
      <c r="C31" s="47" t="s">
        <v>28</v>
      </c>
    </row>
  </sheetData>
  <sheetProtection/>
  <printOptions/>
  <pageMargins left="0.787401575" right="0.787401575" top="0.22" bottom="0.17" header="0.2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-utilisateur</dc:creator>
  <cp:keywords/>
  <dc:description/>
  <cp:lastModifiedBy>Sam</cp:lastModifiedBy>
  <cp:lastPrinted>2015-06-21T06:55:24Z</cp:lastPrinted>
  <dcterms:created xsi:type="dcterms:W3CDTF">2013-11-21T20:09:54Z</dcterms:created>
  <dcterms:modified xsi:type="dcterms:W3CDTF">2015-08-12T11:27:09Z</dcterms:modified>
  <cp:category/>
  <cp:version/>
  <cp:contentType/>
  <cp:contentStatus/>
</cp:coreProperties>
</file>